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jana Sabljak\Desktop\Kozarac blagajna\OS Blagajna\ARHIVA2016\J. KOZARAC\iTRANSPARENTNOST\2026\"/>
    </mc:Choice>
  </mc:AlternateContent>
  <bookViews>
    <workbookView xWindow="0" yWindow="0" windowWidth="28800" windowHeight="12300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C12" i="1" a="1"/>
  <c r="C12" i="1"/>
  <c r="B12" i="1" a="1"/>
  <c r="B12" i="1"/>
  <c r="C11" i="1" a="1"/>
  <c r="C11" i="1"/>
  <c r="B11" i="1" a="1"/>
  <c r="B11" i="1"/>
  <c r="C10" i="1" a="1"/>
  <c r="C10" i="1"/>
  <c r="B10" i="1" a="1"/>
  <c r="B10" i="1"/>
  <c r="C9" i="1" a="1"/>
  <c r="C9" i="1"/>
  <c r="B9" i="1" a="1"/>
  <c r="B9" i="1"/>
  <c r="C8" i="1" a="1"/>
  <c r="C8" i="1"/>
  <c r="B8" i="1" a="1"/>
  <c r="B8" i="1"/>
</calcChain>
</file>

<file path=xl/sharedStrings.xml><?xml version="1.0" encoding="utf-8"?>
<sst xmlns="http://schemas.openxmlformats.org/spreadsheetml/2006/main" count="29" uniqueCount="24">
  <si>
    <t>Naziv ustanove: OSNOVNA ŠKOLA JOSIPA KOZARCA</t>
  </si>
  <si>
    <t>Adresa: Nikole Šubića Zrinskog 2</t>
  </si>
  <si>
    <t>T: Telefonski broj: 033/551-214</t>
  </si>
  <si>
    <t>E-pošta: os-josipa-kozarca@vt.t-com.hr</t>
  </si>
  <si>
    <t>Poštanski broj i grad: 33520 SLATINA</t>
  </si>
  <si>
    <t>Web-mjesto: http://os-jkozarca-slatina.skole.hr/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</si>
  <si>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</si>
  <si>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</si>
  <si>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</si>
  <si>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</si>
  <si>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</si>
  <si>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</si>
  <si>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</si>
  <si>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3114 PLAĆE ZA POSEBNE UVJETE RADA</t>
  </si>
  <si>
    <t>3113 PLAĆE ZA PREKOVREMENI RAD</t>
  </si>
  <si>
    <t>3132 DOPRINOSI ZA OBV. ZDR. OSIG.</t>
  </si>
  <si>
    <t>3121 OSTALI RASHODI ZA ZAPOSLENE</t>
  </si>
  <si>
    <t>DRŽAVNI PRORAČUN RH</t>
  </si>
  <si>
    <t>ZAGREB</t>
  </si>
  <si>
    <t>3295 PRISTOJBE I NAKNADE</t>
  </si>
  <si>
    <t>UKUPNO</t>
  </si>
  <si>
    <t>Lipanj 2026.g.</t>
  </si>
  <si>
    <r>
      <t>3111 BRUTO PLAĆE ZA REDOVAN RAD  ZA</t>
    </r>
    <r>
      <rPr>
        <sz val="11"/>
        <color rgb="FFFF0000"/>
        <rFont val="Calibri"/>
        <family val="2"/>
        <charset val="238"/>
        <scheme val="minor"/>
      </rPr>
      <t xml:space="preserve"> 5/26</t>
    </r>
  </si>
  <si>
    <r>
      <t>3212 PRIJEVOZ ZA 5</t>
    </r>
    <r>
      <rPr>
        <sz val="11"/>
        <color rgb="FFFF0000"/>
        <rFont val="Calibri"/>
        <family val="2"/>
        <charset val="238"/>
        <scheme val="minor"/>
      </rPr>
      <t>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</si>
</sst>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9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238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rgb="FFFF0000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4"/>
      <color theme="4" tint="-0.24994659260841701"/>
      <name val="Arial"/>
      <charset val="134"/>
      <scheme val="major"/>
    </font>
    <font>
      <sz val="8"/>
      <name val="Calibri"/>
      <charset val="134"/>
      <scheme val="minor"/>
    </font>
    <font>
      <sz val="10"/>
      <color theme="2" tint="-0.749961851863155"/>
      <name val="Calibri"/>
      <charset val="134"/>
      <scheme val="minor"/>
    </font>
    <font>
      <b/>
      <sz val="11"/>
      <color theme="2" tint="-0.749961851863155"/>
      <name val="Calibri"/>
      <charset val="238"/>
      <scheme val="minor"/>
    </font>
    <font>
      <b/>
      <sz val="11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1"/>
      <color rgb="FFFF000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3" borderId="1" applyNumberFormat="0" applyAlignment="0" applyProtection="0"/>
    <xf numFmtId="0" fontId="14" fillId="0" borderId="0" applyNumberFormat="0" applyFill="0" applyBorder="0" applyProtection="0">
      <alignment vertical="center"/>
    </xf>
    <xf numFmtId="0" fontId="9" fillId="0" borderId="0" applyFill="0" applyBorder="0" applyProtection="0">
      <alignment horizontal="left" vertical="center"/>
    </xf>
    <xf numFmtId="0" fontId="5" fillId="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3" fillId="3" borderId="1" xfId="1" applyAlignment="1" applyProtection="1">
      <alignment vertical="top" wrapText="1"/>
    </xf>
    <xf numFmtId="0" fontId="4" fillId="4" borderId="2" xfId="4" applyFont="1" applyBorder="1" applyAlignment="1">
      <alignment horizontal="left" vertical="center" wrapText="1"/>
    </xf>
    <xf numFmtId="0" fontId="5" fillId="4" borderId="0" xfId="4" applyAlignment="1" applyProtection="1">
      <alignment vertical="top" wrapText="1"/>
    </xf>
    <xf numFmtId="0" fontId="4" fillId="4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0" xfId="3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10" fillId="2" borderId="0" xfId="0" applyNumberFormat="1" applyFont="1" applyFill="1" applyAlignment="1" applyProtection="1">
      <alignment vertical="center"/>
    </xf>
    <xf numFmtId="44" fontId="11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2" borderId="0" xfId="0" applyNumberFormat="1" applyFont="1" applyFill="1" applyBorder="1" applyAlignment="1">
      <alignment horizontal="center" vertical="center"/>
    </xf>
    <xf numFmtId="44" fontId="4" fillId="2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44" fontId="12" fillId="2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</xf>
    <xf numFmtId="44" fontId="16" fillId="2" borderId="0" xfId="0" applyNumberFormat="1" applyFont="1" applyFill="1" applyBorder="1" applyAlignment="1">
      <alignment horizontal="center" vertical="center" wrapText="1"/>
    </xf>
    <xf numFmtId="44" fontId="16" fillId="2" borderId="0" xfId="0" applyNumberFormat="1" applyFont="1" applyFill="1" applyBorder="1" applyAlignment="1">
      <alignment horizontal="center" vertical="center"/>
    </xf>
    <xf numFmtId="43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 vertical="top" wrapText="1"/>
    </xf>
    <xf numFmtId="0" fontId="8" fillId="0" borderId="0" xfId="2" applyFont="1" applyBorder="1" applyAlignment="1" applyProtection="1">
      <alignment horizontal="center" vertical="center"/>
    </xf>
    <xf numFmtId="0" fontId="3" fillId="3" borderId="1" xfId="1" applyAlignment="1" applyProtection="1">
      <alignment horizontal="center" vertical="center" wrapText="1"/>
    </xf>
    <xf numFmtId="0" fontId="4" fillId="4" borderId="2" xfId="4" applyFont="1" applyBorder="1" applyAlignment="1">
      <alignment horizontal="left" vertical="center" wrapText="1"/>
    </xf>
    <xf numFmtId="0" fontId="4" fillId="4" borderId="3" xfId="4" applyFont="1" applyBorder="1" applyAlignment="1">
      <alignment horizontal="center" vertical="center" wrapText="1"/>
    </xf>
    <xf numFmtId="0" fontId="4" fillId="4" borderId="0" xfId="4" applyFont="1" applyAlignment="1">
      <alignment horizontal="left" vertical="center" wrapText="1"/>
    </xf>
    <xf numFmtId="0" fontId="4" fillId="4" borderId="0" xfId="4" applyFont="1" applyAlignment="1">
      <alignment horizontal="center" vertical="center" wrapText="1"/>
    </xf>
    <xf numFmtId="43" fontId="15" fillId="0" borderId="0" xfId="0" applyNumberFormat="1" applyFont="1" applyFill="1" applyBorder="1" applyAlignment="1">
      <alignment horizontal="center" vertical="center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17"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4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4">
      <calculatedColumnFormula array="1">IFERROR(INDEX(#REF!,SMALL(IF(#REF!=rngInvoice,ROW(#REF!)-ROW(#REF!)),ROW(1:1)),MATCH($A$6,#REF!,0)),"")</calculatedColumnFormula>
    </tableColumn>
    <tableColumn id="8" name="OIB primatelja" dataDxfId="3">
      <calculatedColumnFormula array="1">IFERROR(INDEX(#REF!,SMALL(IF(#REF!=rngInvoice,ROW(#REF!)-ROW(#REF!)),ROW(1:1)),MATCH($B$6,#REF!,0)),"")</calculatedColumnFormula>
    </tableColumn>
    <tableColumn id="10" name="Sjedište primatelja" dataDxfId="2">
      <calculatedColumnFormula array="1">IFERROR(INDEX(#REF!,SMALL(IF(#REF!=rngInvoice,ROW(#REF!)-ROW(#REF!)),ROW(1:1)),MATCH($C$6,#REF!,0)),"")</calculatedColumnFormula>
    </tableColumn>
    <tableColumn id="3" name="Vrsta rashoda i izdatka" dataDxfId="1"/>
    <tableColumn id="11" name="Iznos" totalsRowFunction="count" dataDxfId="0">
      <calculatedColumnFormula>IFERROR((A7*B7)-C7,"")</calculatedColumnFormula>
    </tableColumn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fitToPage="1"/>
  </sheetPr>
  <dimension ref="A1:G18"/>
  <sheetViews>
    <sheetView showGridLines="0" tabSelected="1" topLeftCell="A4" workbookViewId="0">
      <selection activeCell="I14" sqref="I14"/>
    </sheetView>
  </sheetViews>
  <sheetFormatPr defaultColWidth="9" defaultRowHeight="33.950000000000003" customHeight="1"/>
  <cols>
    <col min="1" max="1" width="37.1406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4" customWidth="1"/>
    <col min="7" max="7" width="11.28515625" style="5" customWidth="1"/>
    <col min="8" max="8" width="11.7109375" style="4" customWidth="1"/>
    <col min="9" max="9" width="9" style="4"/>
    <col min="10" max="12" width="9.42578125" style="4" customWidth="1"/>
    <col min="13" max="16384" width="9" style="4"/>
  </cols>
  <sheetData>
    <row r="1" spans="1:7" ht="57.95" customHeight="1">
      <c r="A1" s="35" t="s">
        <v>0</v>
      </c>
      <c r="B1" s="35"/>
      <c r="C1" s="35"/>
      <c r="D1" s="35"/>
      <c r="E1" s="35"/>
      <c r="F1" s="6"/>
    </row>
    <row r="2" spans="1:7" ht="37.5" customHeight="1">
      <c r="A2" s="36" t="s">
        <v>1</v>
      </c>
      <c r="B2" s="36"/>
      <c r="C2" s="7" t="s">
        <v>2</v>
      </c>
      <c r="D2" s="37" t="s">
        <v>3</v>
      </c>
      <c r="E2" s="37"/>
      <c r="F2" s="8"/>
    </row>
    <row r="3" spans="1:7" ht="47.25" customHeight="1">
      <c r="A3" s="38" t="s">
        <v>4</v>
      </c>
      <c r="B3" s="38"/>
      <c r="C3" s="9"/>
      <c r="D3" s="39" t="s">
        <v>5</v>
      </c>
      <c r="E3" s="39"/>
      <c r="F3" s="8"/>
    </row>
    <row r="4" spans="1:7" ht="44.1" customHeight="1">
      <c r="A4" s="10" t="s">
        <v>21</v>
      </c>
      <c r="B4" s="11"/>
      <c r="C4" s="11"/>
      <c r="D4" s="11"/>
      <c r="E4" s="11"/>
    </row>
    <row r="5" spans="1:7" ht="44.1" customHeight="1">
      <c r="A5" s="34" t="s">
        <v>6</v>
      </c>
      <c r="B5" s="34"/>
      <c r="C5" s="34"/>
      <c r="D5" s="34"/>
      <c r="E5" s="34"/>
    </row>
    <row r="6" spans="1:7" s="1" customFormat="1" ht="33.950000000000003" customHeight="1">
      <c r="A6" s="12" t="s">
        <v>7</v>
      </c>
      <c r="B6" s="12" t="s">
        <v>8</v>
      </c>
      <c r="C6" s="12" t="s">
        <v>9</v>
      </c>
      <c r="D6" s="12" t="s">
        <v>10</v>
      </c>
      <c r="E6" s="12" t="s">
        <v>11</v>
      </c>
      <c r="G6" s="13"/>
    </row>
    <row r="7" spans="1:7" s="1" customFormat="1" ht="33.75" customHeight="1">
      <c r="A7" s="14" t="s">
        <v>12</v>
      </c>
      <c r="B7" s="15"/>
      <c r="C7" s="16"/>
      <c r="D7" s="30" t="s">
        <v>22</v>
      </c>
      <c r="E7" s="32">
        <v>141886.9</v>
      </c>
      <c r="G7" s="13"/>
    </row>
    <row r="8" spans="1:7" s="1" customFormat="1" ht="33.75" customHeight="1">
      <c r="A8" s="14" t="s">
        <v>12</v>
      </c>
      <c r="B8" s="15" t="str">
        <f t="array" ref="B8">IFERROR(INDEX(#REF!,SMALL(IF(#REF!=rngInvoice,ROW(#REF!)-ROW(#REF!)),ROW(2:2)),MATCH($B$6,#REF!,0)),"")</f>
        <v/>
      </c>
      <c r="C8" s="16" t="str">
        <f t="array" ref="C8">IFERROR(INDEX(#REF!,SMALL(IF(#REF!=rngInvoice,ROW(#REF!)-ROW(#REF!)),ROW(2:2)),MATCH($C$6,#REF!,0)),"")</f>
        <v/>
      </c>
      <c r="D8" s="17" t="s">
        <v>13</v>
      </c>
      <c r="E8" s="32">
        <v>8330.06</v>
      </c>
      <c r="G8" s="13"/>
    </row>
    <row r="9" spans="1:7" s="1" customFormat="1" ht="33.75" customHeight="1">
      <c r="A9" s="14" t="s">
        <v>12</v>
      </c>
      <c r="B9" s="15" t="str">
        <f t="array" ref="B9">IFERROR(INDEX(#REF!,SMALL(IF(#REF!=rngInvoice,ROW(#REF!)-ROW(#REF!)),ROW(2:2)),MATCH($B$6,#REF!,0)),"")</f>
        <v/>
      </c>
      <c r="C9" s="16" t="str">
        <f t="array" ref="C9">IFERROR(INDEX(#REF!,SMALL(IF(#REF!=rngInvoice,ROW(#REF!)-ROW(#REF!)),ROW(2:2)),MATCH($C$6,#REF!,0)),"")</f>
        <v/>
      </c>
      <c r="D9" s="17" t="s">
        <v>14</v>
      </c>
      <c r="E9" s="32">
        <v>3666.67</v>
      </c>
      <c r="G9" s="18"/>
    </row>
    <row r="10" spans="1:7" s="1" customFormat="1" ht="33.75" customHeight="1">
      <c r="A10" s="14" t="s">
        <v>12</v>
      </c>
      <c r="B10" s="15" t="str">
        <f t="array" ref="B10">IFERROR(INDEX(#REF!,SMALL(IF(#REF!=rngInvoice,ROW(#REF!)-ROW(#REF!)),ROW(1:1)),MATCH($B$6,#REF!,0)),"")</f>
        <v/>
      </c>
      <c r="C10" s="16" t="str">
        <f t="array" ref="C10">IFERROR(INDEX(#REF!,SMALL(IF(#REF!=rngInvoice,ROW(#REF!)-ROW(#REF!)),ROW(1:1)),MATCH($C$6,#REF!,0)),"")</f>
        <v/>
      </c>
      <c r="D10" s="31" t="s">
        <v>23</v>
      </c>
      <c r="E10" s="40">
        <v>3102.5</v>
      </c>
      <c r="G10" s="18"/>
    </row>
    <row r="11" spans="1:7" s="1" customFormat="1" ht="33.75" customHeight="1">
      <c r="A11" s="14" t="s">
        <v>12</v>
      </c>
      <c r="B11" s="15" t="str">
        <f t="array" ref="B11">IFERROR(INDEX(#REF!,SMALL(IF(#REF!=rngInvoice,ROW(#REF!)-ROW(#REF!)),ROW(2:2)),MATCH($B$6,#REF!,0)),"")</f>
        <v/>
      </c>
      <c r="C11" s="16" t="str">
        <f t="array" ref="C11">IFERROR(INDEX(#REF!,SMALL(IF(#REF!=rngInvoice,ROW(#REF!)-ROW(#REF!)),ROW(2:2)),MATCH($C$6,#REF!,0)),"")</f>
        <v/>
      </c>
      <c r="D11" s="19" t="s">
        <v>15</v>
      </c>
      <c r="E11" s="40">
        <v>25390.82</v>
      </c>
      <c r="G11" s="13"/>
    </row>
    <row r="12" spans="1:7" s="1" customFormat="1" ht="40.5" customHeight="1">
      <c r="A12" s="14" t="s">
        <v>12</v>
      </c>
      <c r="B12" s="20" t="str">
        <f t="array" ref="B12">IFERROR(INDEX(#REF!,SMALL(IF(#REF!=rngInvoice,ROW(#REF!)-ROW(#REF!)),ROW(4:4)),MATCH($B$6,#REF!,0)),"")</f>
        <v/>
      </c>
      <c r="C12" s="16" t="str">
        <f t="array" ref="C12">IFERROR(INDEX(#REF!,SMALL(IF(#REF!=rngInvoice,ROW(#REF!)-ROW(#REF!)),ROW(4:4)),MATCH($C$6,#REF!,0)),"")</f>
        <v/>
      </c>
      <c r="D12" s="17" t="s">
        <v>16</v>
      </c>
      <c r="E12" s="40">
        <v>24515.46</v>
      </c>
      <c r="G12" s="18"/>
    </row>
    <row r="13" spans="1:7" s="1" customFormat="1" ht="40.5" customHeight="1">
      <c r="A13" s="21" t="s">
        <v>17</v>
      </c>
      <c r="B13" s="22">
        <v>18683136487</v>
      </c>
      <c r="C13" s="23" t="s">
        <v>18</v>
      </c>
      <c r="D13" s="24" t="s">
        <v>19</v>
      </c>
      <c r="E13" s="40">
        <v>420</v>
      </c>
      <c r="G13" s="13"/>
    </row>
    <row r="14" spans="1:7" s="2" customFormat="1" ht="33.950000000000003" customHeight="1">
      <c r="A14" s="25" t="s">
        <v>20</v>
      </c>
      <c r="B14" s="26"/>
      <c r="C14" s="27"/>
      <c r="D14" s="27"/>
      <c r="E14" s="28">
        <f>SUM(E7:E13)</f>
        <v>207312.41</v>
      </c>
      <c r="G14" s="29"/>
    </row>
    <row r="18" spans="3:3" ht="33.950000000000003" customHeight="1">
      <c r="C18" s="33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">
    <cfRule type="expression" dxfId="9" priority="1">
      <formula>MOD(ROW(),2)=0</formula>
    </cfRule>
  </conditionalFormatting>
  <conditionalFormatting sqref="C13:D13">
    <cfRule type="expression" dxfId="8" priority="2">
      <formula>MOD(ROW(),2)=0</formula>
    </cfRule>
  </conditionalFormatting>
  <conditionalFormatting sqref="E7:E14">
    <cfRule type="expression" dxfId="7" priority="78">
      <formula>MOD(ROW(),2)=0</formula>
    </cfRule>
    <cfRule type="expression" dxfId="6" priority="79">
      <formula>MOD(ROW(),2)=1</formula>
    </cfRule>
  </conditionalFormatting>
  <conditionalFormatting sqref="A7:D11">
    <cfRule type="expression" dxfId="5" priority="80">
      <formula>MOD(ROW(),2)=0</formula>
    </cfRule>
  </conditionalFormatting>
  <printOptions horizontalCentered="1"/>
  <pageMargins left="0.7" right="0.7" top="1" bottom="1" header="0.3" footer="0.3"/>
  <pageSetup paperSize="9" scale="38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Biljana Sabljak</cp:lastModifiedBy>
  <cp:lastPrinted>2025-06-18T09:15:00Z</cp:lastPrinted>
  <dcterms:created xsi:type="dcterms:W3CDTF">2016-11-01T03:33:00Z</dcterms:created>
  <dcterms:modified xsi:type="dcterms:W3CDTF">2026-07-06T09:12:38Z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4A61329DF8A846C0AB1C54DCA8A693B9_13</vt:lpwstr>
  </property>
  <property fmtid="{D5CDD505-2E9C-101B-9397-08002B2CF9AE}" pid="3" name="KSOProductBuildVer">
    <vt:lpwstr>1033-12.2.0.22549</vt:lpwstr>
  </property>
</Properties>
</file>